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0" windowHeight="7500" tabRatio="598" firstSheet="1" activeTab="1"/>
  </bookViews>
  <sheets>
    <sheet name="จำนวนบุคลากรทั้งหมด" sheetId="22" r:id="rId1"/>
    <sheet name="แบบตอบรับ" sheetId="28" r:id="rId2"/>
  </sheets>
  <calcPr calcId="162913"/>
</workbook>
</file>

<file path=xl/calcChain.xml><?xml version="1.0" encoding="utf-8"?>
<calcChain xmlns="http://schemas.openxmlformats.org/spreadsheetml/2006/main">
  <c r="U6" i="22" l="1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U29" i="22" s="1"/>
  <c r="O7" i="22"/>
  <c r="O27" i="22"/>
  <c r="O26" i="22"/>
  <c r="O23" i="22"/>
  <c r="O22" i="22"/>
  <c r="O19" i="22"/>
  <c r="O18" i="22"/>
  <c r="O15" i="22"/>
  <c r="O14" i="22"/>
  <c r="O9" i="22"/>
  <c r="N28" i="22"/>
  <c r="O28" i="22" s="1"/>
  <c r="N27" i="22"/>
  <c r="N26" i="22"/>
  <c r="N25" i="22"/>
  <c r="O25" i="22" s="1"/>
  <c r="N24" i="22"/>
  <c r="O24" i="22" s="1"/>
  <c r="N23" i="22"/>
  <c r="N22" i="22"/>
  <c r="N21" i="22"/>
  <c r="O21" i="22" s="1"/>
  <c r="N20" i="22"/>
  <c r="O20" i="22" s="1"/>
  <c r="N19" i="22"/>
  <c r="N18" i="22"/>
  <c r="N17" i="22"/>
  <c r="O17" i="22" s="1"/>
  <c r="N16" i="22"/>
  <c r="O16" i="22" s="1"/>
  <c r="N15" i="22"/>
  <c r="N14" i="22"/>
  <c r="N13" i="22"/>
  <c r="O13" i="22" s="1"/>
  <c r="N12" i="22"/>
  <c r="O12" i="22" s="1"/>
  <c r="N11" i="22"/>
  <c r="O11" i="22" s="1"/>
  <c r="N10" i="22"/>
  <c r="O10" i="22" s="1"/>
  <c r="N8" i="22"/>
  <c r="O8" i="22" s="1"/>
  <c r="N7" i="22"/>
  <c r="N6" i="22"/>
  <c r="N9" i="22"/>
  <c r="C29" i="22"/>
  <c r="O29" i="22" l="1"/>
  <c r="O30" i="22" s="1"/>
  <c r="K29" i="22" l="1"/>
  <c r="N29" i="22" l="1"/>
  <c r="E29" i="22"/>
  <c r="M10" i="22"/>
  <c r="M28" i="22"/>
  <c r="M5" i="22"/>
  <c r="L29" i="22"/>
  <c r="F29" i="22"/>
  <c r="D29" i="22"/>
  <c r="J7" i="22" l="1"/>
  <c r="M7" i="22" s="1"/>
  <c r="J8" i="22"/>
  <c r="M8" i="22" s="1"/>
  <c r="J9" i="22"/>
  <c r="M9" i="22" s="1"/>
  <c r="J11" i="22"/>
  <c r="M11" i="22" s="1"/>
  <c r="J12" i="22"/>
  <c r="M12" i="22" s="1"/>
  <c r="J13" i="22"/>
  <c r="M13" i="22" s="1"/>
  <c r="J14" i="22"/>
  <c r="M14" i="22" s="1"/>
  <c r="J15" i="22"/>
  <c r="M15" i="22" s="1"/>
  <c r="J16" i="22"/>
  <c r="M16" i="22" s="1"/>
  <c r="J17" i="22"/>
  <c r="M17" i="22" s="1"/>
  <c r="J18" i="22"/>
  <c r="M18" i="22" s="1"/>
  <c r="J19" i="22"/>
  <c r="M19" i="22" s="1"/>
  <c r="J20" i="22"/>
  <c r="M20" i="22" s="1"/>
  <c r="J21" i="22"/>
  <c r="M21" i="22" s="1"/>
  <c r="J22" i="22"/>
  <c r="M22" i="22" s="1"/>
  <c r="J23" i="22"/>
  <c r="M23" i="22" s="1"/>
  <c r="J24" i="22"/>
  <c r="M24" i="22" s="1"/>
  <c r="J25" i="22"/>
  <c r="M25" i="22" s="1"/>
  <c r="J26" i="22"/>
  <c r="M26" i="22" s="1"/>
  <c r="J27" i="22"/>
  <c r="M27" i="22" s="1"/>
  <c r="J6" i="22"/>
  <c r="J29" i="22" l="1"/>
  <c r="M6" i="22"/>
  <c r="M29" i="22" s="1"/>
  <c r="I29" i="22"/>
  <c r="H29" i="22"/>
  <c r="G29" i="22"/>
</calcChain>
</file>

<file path=xl/sharedStrings.xml><?xml version="1.0" encoding="utf-8"?>
<sst xmlns="http://schemas.openxmlformats.org/spreadsheetml/2006/main" count="141" uniqueCount="91">
  <si>
    <t>ศภ.3</t>
  </si>
  <si>
    <t>ศภ.2</t>
  </si>
  <si>
    <t>ศภ.9</t>
  </si>
  <si>
    <t>ศภ.5</t>
  </si>
  <si>
    <t>ศภ.4</t>
  </si>
  <si>
    <t>ศภ.1</t>
  </si>
  <si>
    <t>ศภ.7</t>
  </si>
  <si>
    <t>ศภ.8</t>
  </si>
  <si>
    <t>ศภ.6</t>
  </si>
  <si>
    <t>ศภ.10</t>
  </si>
  <si>
    <t>ศภ.11</t>
  </si>
  <si>
    <t>ตสน.</t>
  </si>
  <si>
    <t>ปกติ</t>
  </si>
  <si>
    <t>สล.</t>
  </si>
  <si>
    <t>กข.</t>
  </si>
  <si>
    <t>กท.</t>
  </si>
  <si>
    <t>กม.</t>
  </si>
  <si>
    <t>กช.</t>
  </si>
  <si>
    <t>กส.</t>
  </si>
  <si>
    <t>กง.</t>
  </si>
  <si>
    <t>กล.</t>
  </si>
  <si>
    <t>กน.</t>
  </si>
  <si>
    <t>ศส.</t>
  </si>
  <si>
    <t>พิการ</t>
  </si>
  <si>
    <t>ลำดับ</t>
  </si>
  <si>
    <t>ข้าราชการ</t>
  </si>
  <si>
    <t>ลูกจ้างประจำ</t>
  </si>
  <si>
    <t>พนักงานราชการ</t>
  </si>
  <si>
    <t>รวมทั้งสิ้น</t>
  </si>
  <si>
    <t>หน่วยงาน</t>
  </si>
  <si>
    <t>2561*</t>
  </si>
  <si>
    <t>กสอ.</t>
  </si>
  <si>
    <t>ตำแหน่ง</t>
  </si>
  <si>
    <t>คนครอง</t>
  </si>
  <si>
    <t>จ้างเหมา</t>
  </si>
  <si>
    <t>กม.กน.</t>
  </si>
  <si>
    <t>โควตา</t>
  </si>
  <si>
    <t>หมายเหตุ</t>
  </si>
  <si>
    <t>ผู้บริหาร</t>
  </si>
  <si>
    <t>รวม</t>
  </si>
  <si>
    <t>เกษียณ</t>
  </si>
  <si>
    <t>ลูกจ้าง
ประจำ</t>
  </si>
  <si>
    <t>ระหว่างวันที่ 13 - 15 กันยายน 2561 ณ เดอะกรีนเนอรี่ รีสอร์ท เขาใหญ่ จังหวัดนครราชสีมา</t>
  </si>
  <si>
    <t>ลำดับที่</t>
  </si>
  <si>
    <t>ชื่อ - นามสกุล</t>
  </si>
  <si>
    <t>ระดับ</t>
  </si>
  <si>
    <t>โทรศัพท์</t>
  </si>
  <si>
    <t>การเดินทาง</t>
  </si>
  <si>
    <t>พาหนะที่ สล.กสอ. จัดให้</t>
  </si>
  <si>
    <t>อาหาร</t>
  </si>
  <si>
    <t>มุสลิม</t>
  </si>
  <si>
    <t>มังสวิรัติ</t>
  </si>
  <si>
    <t>เดิน 5 Km.</t>
  </si>
  <si>
    <t>วิ่ง 10 Km.</t>
  </si>
  <si>
    <t>พาหนะ
ส่วนตัว</t>
  </si>
  <si>
    <r>
      <rPr>
        <b/>
        <sz val="16"/>
        <color theme="1"/>
        <rFont val="TH SarabunIT๙"/>
        <family val="2"/>
      </rPr>
      <t>หน่วยงาน</t>
    </r>
    <r>
      <rPr>
        <sz val="16"/>
        <color theme="1"/>
        <rFont val="TH SarabunIT๙"/>
        <family val="2"/>
      </rPr>
      <t xml:space="preserve"> ......................................................................................................................................................... ขอแจ้งรายชื่อผู้เข้าร่วมกิจกรรม ดังนี้</t>
    </r>
  </si>
  <si>
    <t>ผู้แจ้งข้อมูล</t>
  </si>
  <si>
    <t>.......................................................................</t>
  </si>
  <si>
    <t>โทร.</t>
  </si>
  <si>
    <t>Size เสื้อ</t>
  </si>
  <si>
    <r>
      <t xml:space="preserve">เข้าร่วมกิจกรรม 
DIP Walk &amp; Run </t>
    </r>
    <r>
      <rPr>
        <b/>
        <sz val="16"/>
        <color theme="1"/>
        <rFont val="TH SarabunPSK"/>
        <family val="2"/>
      </rPr>
      <t>2018</t>
    </r>
  </si>
  <si>
    <t xml:space="preserve">    2.2 พาหนะที่ สล.กสอ. จัดให้ หมายถึง เดินทางด้วยรถบัส โดยจะออกเดินทางจากอาคาร กสอ. ในเวลา 7.30 น. วันที่ 13 ส.ค. 2561</t>
  </si>
  <si>
    <t>3. สล.กสอ. รับผิดชอบค่าที่พักและค่าอาหารตลอดกิจกรรม ระหว่างวันที่ 13 - 15 กันยายน 2561 สำหรับค่าพาหนะนอกเหนือจากที่ สล.กสอ. จัดให้ และค่าเบี้ยเลี้ยง รวมทั้งค่าใช้จ่ายอื่นๆ โปรดเบิกจ่ายจากหน่วยงานต้นสังกัด</t>
  </si>
  <si>
    <r>
      <t>5. โปรดส่งแบบตอบรับนี้ ไปยังกลุ่มบริหารทรัพยากรบุคคล สำนักงานเลขานุการกรม ทาง Email :</t>
    </r>
    <r>
      <rPr>
        <b/>
        <sz val="16"/>
        <color theme="1"/>
        <rFont val="TH SarabunIT๙"/>
        <family val="2"/>
      </rPr>
      <t xml:space="preserve"> teerin@dip.go.th</t>
    </r>
    <r>
      <rPr>
        <sz val="16"/>
        <color theme="1"/>
        <rFont val="TH SarabunIT๙"/>
        <family val="2"/>
      </rPr>
      <t xml:space="preserve"> หรือ </t>
    </r>
    <r>
      <rPr>
        <b/>
        <sz val="16"/>
        <color theme="1"/>
        <rFont val="TH SarabunIT๙"/>
        <family val="2"/>
      </rPr>
      <t>aksiporn@dip.go.th</t>
    </r>
    <r>
      <rPr>
        <sz val="16"/>
        <color theme="1"/>
        <rFont val="TH SarabunIT๙"/>
        <family val="2"/>
      </rPr>
      <t xml:space="preserve"> ภายในวันที่ 22 สิงหาคม ๒๕61 ด้วย จะขอบคุณยิ่ง
</t>
    </r>
  </si>
  <si>
    <t xml:space="preserve">6. เพื่อให้การเดินทางเข้าร่วมสัมมนาเป็นไปด้วยความเรียบร้อย จึงขอความร่วมมือทุกท่านเดินทางโดยยานพาหนะ
ตามที่ได้แจ้งไว้ด้วย จะขอบคุณยิ่ง
</t>
  </si>
  <si>
    <t xml:space="preserve">    2.1 พาหนะส่วนตัว หมายถึง เดินทางด้วยพาหนะของตนเอง รวมถึงพาหนะของหน่วยงานต้นสังกัด</t>
  </si>
  <si>
    <t>แบบตอบรับผู้เข้าร่วมกิจกรรมการสัมมนาเชิงปฏิบัติการ "การปรับแผนกลยุทธ์และจัดทำแผนปฏิบัติการ ประจำปีงบประมาณ พ.ศ. 2562"</t>
  </si>
  <si>
    <t>1. สำหรับผู้เข้าร่วมกิจกรรมการสัมมนา</t>
  </si>
  <si>
    <t>2. สำหรับผู้เกษียณอายุราชการ</t>
  </si>
  <si>
    <t>1. จำนวนผู้เข้าร่วมกิจกรรมการสัมมนา รวมถึงพนักงานขับรถยนต์ของหน่วยงาน</t>
  </si>
  <si>
    <r>
      <t>4. สำหรับเสื้อกิจกรรม DIP Walk &amp; Run</t>
    </r>
    <r>
      <rPr>
        <sz val="16"/>
        <color theme="1"/>
        <rFont val="TH SarabunPSK"/>
        <family val="2"/>
      </rPr>
      <t xml:space="preserve"> 2018 สล.กสอ.จะจัดให้กับผู้เข้าร่วมกิจกรรมการสัมมนาทุกท่าน</t>
    </r>
  </si>
  <si>
    <t xml:space="preserve">1. สำหรับการเดินทางเข้าร่วมกิจกรรม
    </t>
  </si>
  <si>
    <t xml:space="preserve">2. สำหรับการเดินทางเข้าร่วมกิจกรรมการสัมมนา
    </t>
  </si>
  <si>
    <t xml:space="preserve">    1.1 พาหนะส่วนตัว หมายถึง เดินทางด้วยพาหนะของตนเอง รวมถึงพาหนะของหน่วยงานต้นสังกัด</t>
  </si>
  <si>
    <t xml:space="preserve">    1.2 พาหนะที่ สล.กสอ. จัดให้ หมายถึง เดินทางด้วยรถตู้ โดยจะออกเดินทางจากอาคาร กสอ. ในเวลา 7.30 น. วันที่ 13 ส.ค. 2561 เพื่อศึกษาดูงาน</t>
  </si>
  <si>
    <t>ที่พัก</t>
  </si>
  <si>
    <t>12 ก.ย. 61</t>
  </si>
  <si>
    <t>15 ก.ย. 61</t>
  </si>
  <si>
    <t>2. หากประสงค์ให้จัดหาที่พักในกรุงเทพฯ วันที่ 12 และ 15 กันยายน 2561 ให้แจ้ง สล.กสอ. ในแบบตอบรับนี้ โดย สล.กสอ. จะรับผิดชอบค่าที่พักและค่าเดินทางตลอดกิจกรรม</t>
  </si>
  <si>
    <r>
      <t>3. สำหรับเสื้อกิจกรรม DIP Walk &amp; Run</t>
    </r>
    <r>
      <rPr>
        <sz val="16"/>
        <color theme="1"/>
        <rFont val="TH SarabunPSK"/>
        <family val="2"/>
      </rPr>
      <t xml:space="preserve"> 2018 สล.กสอ.จะจัดให้กับผู้เข้าร่วมกิจกรรมการสัมมนาทุกท่าน</t>
    </r>
  </si>
  <si>
    <t xml:space="preserve">4. เพื่อให้การเดินทางเข้าร่วมสัมมนาเป็นไปด้วยความเรียบร้อย จึงขอความร่วมมือทุกท่านเดินทางโดยยานพาหนะ
ตามที่ได้แจ้งไว้ด้วย จะขอบคุณยิ่ง
</t>
  </si>
  <si>
    <t xml:space="preserve">    4.1 Size S รอบอก 38"</t>
  </si>
  <si>
    <t xml:space="preserve">    4.2 Size M รอบอก 40"</t>
  </si>
  <si>
    <t xml:space="preserve">    4.3 Size L รอบอก 42"</t>
  </si>
  <si>
    <t xml:space="preserve">    4.4 Size XL รอบอก 44"</t>
  </si>
  <si>
    <t xml:space="preserve">    4.5 Size XXL รอบอก 46"</t>
  </si>
  <si>
    <t xml:space="preserve">    3.1 Size S รอบอก 38"</t>
  </si>
  <si>
    <t xml:space="preserve">    3.2 Size M รอบอก 40"</t>
  </si>
  <si>
    <t xml:space="preserve">    3.3 Size L รอบอก 42"</t>
  </si>
  <si>
    <t xml:space="preserve">    3.4 Size XL รอบอก 44"</t>
  </si>
  <si>
    <t xml:space="preserve">    3.5 Size XXL รอบอก 46"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</si>
</sst>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9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87" fontId="1" fillId="3" borderId="7" xfId="1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187" fontId="1" fillId="3" borderId="6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8D3EA"/>
      <color rgb="FF0000FF"/>
      <color rgb="FFFF00FF"/>
      <color rgb="FFFF33CC"/>
      <color rgb="FF0000CC"/>
      <color rgb="FFA81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zoomScale="70" zoomScaleNormal="70" workbookViewId="0">
      <pane ySplit="4" topLeftCell="A5" activePane="bottomLeft" state="frozen"/>
      <selection pane="bottomLeft" activeCell="T8" sqref="T8"/>
    </sheetView>
  </sheetViews>
  <sheetFormatPr defaultRowHeight="21" x14ac:dyDescent="0.35"/>
  <cols>
    <col min="1" max="1" width="5.5" style="4" bestFit="1" customWidth="1"/>
    <col min="2" max="2" width="8.875" style="4" bestFit="1" customWidth="1"/>
    <col min="3" max="3" width="8.875" style="4" customWidth="1"/>
    <col min="4" max="4" width="7.625" style="4" bestFit="1" customWidth="1"/>
    <col min="5" max="5" width="7" style="4" bestFit="1" customWidth="1"/>
    <col min="6" max="6" width="11.25" style="4" customWidth="1"/>
    <col min="7" max="7" width="7.25" style="4" hidden="1" customWidth="1"/>
    <col min="8" max="9" width="7.625" style="4" hidden="1" customWidth="1"/>
    <col min="10" max="10" width="7.125" style="4" bestFit="1" customWidth="1"/>
    <col min="11" max="11" width="7" style="4" bestFit="1" customWidth="1"/>
    <col min="12" max="12" width="7.75" style="4" customWidth="1"/>
    <col min="13" max="13" width="7.625" style="6" bestFit="1" customWidth="1"/>
    <col min="14" max="14" width="7.5" style="25" bestFit="1" customWidth="1"/>
    <col min="15" max="15" width="6" style="26" bestFit="1" customWidth="1"/>
    <col min="16" max="19" width="9" style="26"/>
    <col min="20" max="20" width="9.625" style="26" customWidth="1"/>
    <col min="21" max="16384" width="9" style="26"/>
  </cols>
  <sheetData>
    <row r="1" spans="1:25" ht="24" customHeight="1" x14ac:dyDescent="0.35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5" ht="24" customHeight="1" x14ac:dyDescent="0.35">
      <c r="A2" s="60" t="s">
        <v>24</v>
      </c>
      <c r="B2" s="70" t="s">
        <v>29</v>
      </c>
      <c r="C2" s="57" t="s">
        <v>38</v>
      </c>
      <c r="D2" s="71" t="s">
        <v>25</v>
      </c>
      <c r="E2" s="72"/>
      <c r="F2" s="60" t="s">
        <v>26</v>
      </c>
      <c r="G2" s="55" t="s">
        <v>27</v>
      </c>
      <c r="H2" s="55"/>
      <c r="I2" s="55"/>
      <c r="J2" s="55"/>
      <c r="K2" s="55"/>
      <c r="L2" s="61" t="s">
        <v>34</v>
      </c>
      <c r="M2" s="64" t="s">
        <v>28</v>
      </c>
      <c r="N2" s="65"/>
      <c r="O2" s="56" t="s">
        <v>36</v>
      </c>
      <c r="S2" s="51" t="s">
        <v>40</v>
      </c>
      <c r="T2" s="51"/>
      <c r="U2" s="51"/>
    </row>
    <row r="3" spans="1:25" ht="21.75" customHeight="1" x14ac:dyDescent="0.35">
      <c r="A3" s="60"/>
      <c r="B3" s="70"/>
      <c r="C3" s="58"/>
      <c r="D3" s="70" t="s">
        <v>32</v>
      </c>
      <c r="E3" s="55" t="s">
        <v>33</v>
      </c>
      <c r="F3" s="60"/>
      <c r="G3" s="55" t="s">
        <v>12</v>
      </c>
      <c r="H3" s="55" t="s">
        <v>23</v>
      </c>
      <c r="I3" s="55"/>
      <c r="J3" s="55" t="s">
        <v>32</v>
      </c>
      <c r="K3" s="55" t="s">
        <v>33</v>
      </c>
      <c r="L3" s="62"/>
      <c r="M3" s="66" t="s">
        <v>32</v>
      </c>
      <c r="N3" s="67" t="s">
        <v>33</v>
      </c>
      <c r="O3" s="56"/>
      <c r="S3" s="50" t="s">
        <v>25</v>
      </c>
      <c r="T3" s="52" t="s">
        <v>41</v>
      </c>
      <c r="U3" s="49" t="s">
        <v>39</v>
      </c>
    </row>
    <row r="4" spans="1:25" ht="32.25" customHeight="1" x14ac:dyDescent="0.35">
      <c r="A4" s="60"/>
      <c r="B4" s="70"/>
      <c r="C4" s="59"/>
      <c r="D4" s="70"/>
      <c r="E4" s="55"/>
      <c r="F4" s="60"/>
      <c r="G4" s="55"/>
      <c r="H4" s="11">
        <v>2560</v>
      </c>
      <c r="I4" s="11" t="s">
        <v>30</v>
      </c>
      <c r="J4" s="55"/>
      <c r="K4" s="55"/>
      <c r="L4" s="63"/>
      <c r="M4" s="66"/>
      <c r="N4" s="68"/>
      <c r="O4" s="56"/>
      <c r="S4" s="51"/>
      <c r="T4" s="53"/>
      <c r="U4" s="49"/>
    </row>
    <row r="5" spans="1:25" ht="32.25" customHeight="1" x14ac:dyDescent="0.35">
      <c r="A5" s="7">
        <v>1</v>
      </c>
      <c r="B5" s="8" t="s">
        <v>31</v>
      </c>
      <c r="C5" s="21">
        <v>4</v>
      </c>
      <c r="D5" s="8">
        <v>4</v>
      </c>
      <c r="E5" s="8">
        <v>4</v>
      </c>
      <c r="F5" s="1"/>
      <c r="G5" s="1"/>
      <c r="H5" s="1"/>
      <c r="I5" s="1"/>
      <c r="J5" s="2"/>
      <c r="K5" s="2"/>
      <c r="L5" s="10"/>
      <c r="M5" s="15">
        <f>+D5+F5+J5+L5</f>
        <v>4</v>
      </c>
      <c r="N5" s="18"/>
      <c r="O5" s="20"/>
      <c r="S5" s="30"/>
      <c r="T5" s="30"/>
      <c r="U5" s="31">
        <f>SUM(S5:T5)</f>
        <v>0</v>
      </c>
      <c r="V5" s="31">
        <v>0</v>
      </c>
    </row>
    <row r="6" spans="1:25" ht="30" customHeight="1" x14ac:dyDescent="0.35">
      <c r="A6" s="7">
        <v>2</v>
      </c>
      <c r="B6" s="1" t="s">
        <v>11</v>
      </c>
      <c r="C6" s="22"/>
      <c r="D6" s="3">
        <v>4</v>
      </c>
      <c r="E6" s="3">
        <v>4</v>
      </c>
      <c r="F6" s="1">
        <v>1</v>
      </c>
      <c r="G6" s="1">
        <v>2</v>
      </c>
      <c r="H6" s="1"/>
      <c r="I6" s="1"/>
      <c r="J6" s="2">
        <f>SUM(G6:I6)</f>
        <v>2</v>
      </c>
      <c r="K6" s="2">
        <v>2</v>
      </c>
      <c r="L6" s="10"/>
      <c r="M6" s="15">
        <f t="shared" ref="M6:M28" si="0">+D6+F6+J6+L6</f>
        <v>7</v>
      </c>
      <c r="N6" s="18">
        <f t="shared" ref="N6:N8" si="1">+E6+F6+K6+L6</f>
        <v>7</v>
      </c>
      <c r="O6" s="20">
        <v>7</v>
      </c>
      <c r="S6" s="30"/>
      <c r="T6" s="30"/>
      <c r="U6" s="31">
        <f t="shared" ref="U6:U28" si="2">SUM(S6:T6)</f>
        <v>0</v>
      </c>
      <c r="V6" s="31">
        <v>0</v>
      </c>
    </row>
    <row r="7" spans="1:25" ht="30" customHeight="1" x14ac:dyDescent="0.35">
      <c r="A7" s="7">
        <v>3</v>
      </c>
      <c r="B7" s="1" t="s">
        <v>13</v>
      </c>
      <c r="C7" s="22">
        <v>1</v>
      </c>
      <c r="D7" s="3">
        <v>56</v>
      </c>
      <c r="E7" s="3">
        <v>52</v>
      </c>
      <c r="F7" s="1">
        <v>25</v>
      </c>
      <c r="G7" s="1">
        <v>21</v>
      </c>
      <c r="H7" s="1">
        <v>1</v>
      </c>
      <c r="I7" s="1"/>
      <c r="J7" s="2">
        <f t="shared" ref="J7:J27" si="3">SUM(G7:I7)</f>
        <v>22</v>
      </c>
      <c r="K7" s="2">
        <v>22</v>
      </c>
      <c r="L7" s="10">
        <v>16</v>
      </c>
      <c r="M7" s="15">
        <f t="shared" si="0"/>
        <v>119</v>
      </c>
      <c r="N7" s="18">
        <f t="shared" si="1"/>
        <v>115</v>
      </c>
      <c r="O7" s="20">
        <f>+ROUNDUP(N7*0.7,0)</f>
        <v>81</v>
      </c>
      <c r="S7" s="30">
        <v>1</v>
      </c>
      <c r="T7" s="30">
        <v>3</v>
      </c>
      <c r="U7" s="31">
        <f t="shared" si="2"/>
        <v>4</v>
      </c>
      <c r="V7" s="31">
        <v>4</v>
      </c>
      <c r="Y7" s="26">
        <v>111</v>
      </c>
    </row>
    <row r="8" spans="1:25" ht="30" customHeight="1" x14ac:dyDescent="0.35">
      <c r="A8" s="7">
        <v>4</v>
      </c>
      <c r="B8" s="1" t="s">
        <v>14</v>
      </c>
      <c r="C8" s="22">
        <v>1</v>
      </c>
      <c r="D8" s="3">
        <v>36</v>
      </c>
      <c r="E8" s="3">
        <v>33</v>
      </c>
      <c r="F8" s="3">
        <v>1</v>
      </c>
      <c r="G8" s="3">
        <v>17</v>
      </c>
      <c r="H8" s="3">
        <v>1</v>
      </c>
      <c r="I8" s="3"/>
      <c r="J8" s="2">
        <f t="shared" si="3"/>
        <v>18</v>
      </c>
      <c r="K8" s="2">
        <v>18</v>
      </c>
      <c r="L8" s="10">
        <v>16</v>
      </c>
      <c r="M8" s="15">
        <f t="shared" si="0"/>
        <v>71</v>
      </c>
      <c r="N8" s="18">
        <f t="shared" si="1"/>
        <v>68</v>
      </c>
      <c r="O8" s="20">
        <f>+ROUNDUP(N8*0.43,0)</f>
        <v>30</v>
      </c>
      <c r="P8" s="33"/>
      <c r="S8" s="30">
        <v>3</v>
      </c>
      <c r="T8" s="30"/>
      <c r="U8" s="31">
        <f t="shared" si="2"/>
        <v>3</v>
      </c>
      <c r="V8" s="31">
        <v>3</v>
      </c>
      <c r="Y8" s="26">
        <v>65</v>
      </c>
    </row>
    <row r="9" spans="1:25" ht="30" customHeight="1" x14ac:dyDescent="0.35">
      <c r="A9" s="7">
        <v>5</v>
      </c>
      <c r="B9" s="1" t="s">
        <v>15</v>
      </c>
      <c r="C9" s="22">
        <v>1</v>
      </c>
      <c r="D9" s="3">
        <v>24</v>
      </c>
      <c r="E9" s="3">
        <v>21</v>
      </c>
      <c r="F9" s="1">
        <v>2</v>
      </c>
      <c r="G9" s="1">
        <v>15</v>
      </c>
      <c r="H9" s="1"/>
      <c r="I9" s="1">
        <v>2</v>
      </c>
      <c r="J9" s="2">
        <f t="shared" si="3"/>
        <v>17</v>
      </c>
      <c r="K9" s="2">
        <v>16</v>
      </c>
      <c r="L9" s="10">
        <v>5</v>
      </c>
      <c r="M9" s="15">
        <f t="shared" si="0"/>
        <v>48</v>
      </c>
      <c r="N9" s="18">
        <f>+E9+F9+K9+L9</f>
        <v>44</v>
      </c>
      <c r="O9" s="20">
        <f>+ROUNDUP(N9*0.43,0)</f>
        <v>19</v>
      </c>
      <c r="P9" s="33"/>
      <c r="S9" s="30"/>
      <c r="T9" s="30"/>
      <c r="U9" s="31">
        <f t="shared" si="2"/>
        <v>0</v>
      </c>
      <c r="V9" s="31">
        <v>0</v>
      </c>
      <c r="Y9" s="26">
        <v>44</v>
      </c>
    </row>
    <row r="10" spans="1:25" ht="30" customHeight="1" x14ac:dyDescent="0.35">
      <c r="A10" s="7">
        <v>6</v>
      </c>
      <c r="B10" s="1" t="s">
        <v>21</v>
      </c>
      <c r="C10" s="22">
        <v>1</v>
      </c>
      <c r="D10" s="3">
        <v>33</v>
      </c>
      <c r="E10" s="3">
        <v>30</v>
      </c>
      <c r="F10" s="1">
        <v>16</v>
      </c>
      <c r="G10" s="1">
        <v>16</v>
      </c>
      <c r="H10" s="1">
        <v>1</v>
      </c>
      <c r="I10" s="1"/>
      <c r="J10" s="2">
        <v>8</v>
      </c>
      <c r="K10" s="2">
        <v>8</v>
      </c>
      <c r="L10" s="10">
        <v>7</v>
      </c>
      <c r="M10" s="15">
        <f t="shared" si="0"/>
        <v>64</v>
      </c>
      <c r="N10" s="18">
        <f t="shared" ref="N10:N28" si="4">+E10+F10+K10+L10</f>
        <v>61</v>
      </c>
      <c r="O10" s="20">
        <f t="shared" ref="O10:O28" si="5">+ROUNDUP(N10*0.43,0)</f>
        <v>27</v>
      </c>
      <c r="P10" s="33"/>
      <c r="S10" s="30">
        <v>1</v>
      </c>
      <c r="T10" s="30">
        <v>3</v>
      </c>
      <c r="U10" s="31">
        <f t="shared" si="2"/>
        <v>4</v>
      </c>
      <c r="V10" s="31">
        <v>4</v>
      </c>
      <c r="Y10" s="26">
        <v>57</v>
      </c>
    </row>
    <row r="11" spans="1:25" ht="30" customHeight="1" x14ac:dyDescent="0.35">
      <c r="A11" s="7">
        <v>7</v>
      </c>
      <c r="B11" s="1" t="s">
        <v>17</v>
      </c>
      <c r="C11" s="22">
        <v>1</v>
      </c>
      <c r="D11" s="3">
        <v>33</v>
      </c>
      <c r="E11" s="3">
        <v>29</v>
      </c>
      <c r="F11" s="1">
        <v>31</v>
      </c>
      <c r="G11" s="1">
        <v>11</v>
      </c>
      <c r="H11" s="1">
        <v>1</v>
      </c>
      <c r="I11" s="1"/>
      <c r="J11" s="2">
        <f t="shared" si="3"/>
        <v>12</v>
      </c>
      <c r="K11" s="2">
        <v>11</v>
      </c>
      <c r="L11" s="10">
        <v>9</v>
      </c>
      <c r="M11" s="15">
        <f t="shared" si="0"/>
        <v>85</v>
      </c>
      <c r="N11" s="18">
        <f t="shared" si="4"/>
        <v>80</v>
      </c>
      <c r="O11" s="20">
        <f t="shared" si="5"/>
        <v>35</v>
      </c>
      <c r="P11" s="33"/>
      <c r="S11" s="30">
        <v>2</v>
      </c>
      <c r="T11" s="30">
        <v>1</v>
      </c>
      <c r="U11" s="31">
        <f t="shared" si="2"/>
        <v>3</v>
      </c>
      <c r="V11" s="31">
        <v>3</v>
      </c>
      <c r="Y11" s="26">
        <v>77</v>
      </c>
    </row>
    <row r="12" spans="1:25" ht="30" customHeight="1" x14ac:dyDescent="0.35">
      <c r="A12" s="7">
        <v>8</v>
      </c>
      <c r="B12" s="1" t="s">
        <v>18</v>
      </c>
      <c r="C12" s="22">
        <v>1</v>
      </c>
      <c r="D12" s="3">
        <v>34</v>
      </c>
      <c r="E12" s="3">
        <v>31</v>
      </c>
      <c r="F12" s="1">
        <v>25</v>
      </c>
      <c r="G12" s="1">
        <v>14</v>
      </c>
      <c r="H12" s="1"/>
      <c r="I12" s="1">
        <v>1</v>
      </c>
      <c r="J12" s="2">
        <f t="shared" si="3"/>
        <v>15</v>
      </c>
      <c r="K12" s="2">
        <v>15</v>
      </c>
      <c r="L12" s="10">
        <v>9</v>
      </c>
      <c r="M12" s="15">
        <f t="shared" si="0"/>
        <v>83</v>
      </c>
      <c r="N12" s="18">
        <f t="shared" si="4"/>
        <v>80</v>
      </c>
      <c r="O12" s="20">
        <f t="shared" si="5"/>
        <v>35</v>
      </c>
      <c r="P12" s="33"/>
      <c r="S12" s="30">
        <v>2</v>
      </c>
      <c r="T12" s="30">
        <v>5</v>
      </c>
      <c r="U12" s="31">
        <f t="shared" si="2"/>
        <v>7</v>
      </c>
      <c r="V12" s="31">
        <v>7</v>
      </c>
      <c r="Y12" s="26">
        <v>73</v>
      </c>
    </row>
    <row r="13" spans="1:25" ht="30" customHeight="1" x14ac:dyDescent="0.35">
      <c r="A13" s="7">
        <v>9</v>
      </c>
      <c r="B13" s="1" t="s">
        <v>19</v>
      </c>
      <c r="C13" s="22">
        <v>1</v>
      </c>
      <c r="D13" s="3">
        <v>37</v>
      </c>
      <c r="E13" s="3">
        <v>33</v>
      </c>
      <c r="F13" s="1">
        <v>2</v>
      </c>
      <c r="G13" s="1">
        <v>14</v>
      </c>
      <c r="H13" s="1"/>
      <c r="I13" s="1"/>
      <c r="J13" s="2">
        <f t="shared" si="3"/>
        <v>14</v>
      </c>
      <c r="K13" s="2">
        <v>12</v>
      </c>
      <c r="L13" s="10">
        <v>11</v>
      </c>
      <c r="M13" s="15">
        <f t="shared" si="0"/>
        <v>64</v>
      </c>
      <c r="N13" s="18">
        <f t="shared" si="4"/>
        <v>58</v>
      </c>
      <c r="O13" s="20">
        <f>+ROUNDUP(N13*0.7,0)</f>
        <v>41</v>
      </c>
      <c r="P13" s="33"/>
      <c r="S13" s="30"/>
      <c r="T13" s="30">
        <v>1</v>
      </c>
      <c r="U13" s="31">
        <f t="shared" si="2"/>
        <v>1</v>
      </c>
      <c r="V13" s="31">
        <v>1</v>
      </c>
      <c r="Y13" s="26">
        <v>57</v>
      </c>
    </row>
    <row r="14" spans="1:25" ht="30" customHeight="1" x14ac:dyDescent="0.35">
      <c r="A14" s="7">
        <v>10</v>
      </c>
      <c r="B14" s="1" t="s">
        <v>20</v>
      </c>
      <c r="C14" s="22">
        <v>1</v>
      </c>
      <c r="D14" s="3">
        <v>27</v>
      </c>
      <c r="E14" s="3">
        <v>21</v>
      </c>
      <c r="F14" s="1"/>
      <c r="G14" s="1">
        <v>4</v>
      </c>
      <c r="H14" s="1"/>
      <c r="I14" s="1"/>
      <c r="J14" s="2">
        <f t="shared" si="3"/>
        <v>4</v>
      </c>
      <c r="K14" s="2">
        <v>4</v>
      </c>
      <c r="L14" s="10"/>
      <c r="M14" s="15">
        <f t="shared" si="0"/>
        <v>31</v>
      </c>
      <c r="N14" s="18">
        <f t="shared" si="4"/>
        <v>25</v>
      </c>
      <c r="O14" s="20">
        <f t="shared" si="5"/>
        <v>11</v>
      </c>
      <c r="S14" s="30"/>
      <c r="T14" s="30"/>
      <c r="U14" s="31">
        <f t="shared" si="2"/>
        <v>0</v>
      </c>
      <c r="V14" s="31">
        <v>0</v>
      </c>
      <c r="Y14" s="26">
        <v>25</v>
      </c>
    </row>
    <row r="15" spans="1:25" ht="30" customHeight="1" x14ac:dyDescent="0.35">
      <c r="A15" s="7">
        <v>11</v>
      </c>
      <c r="B15" s="1" t="s">
        <v>16</v>
      </c>
      <c r="C15" s="22">
        <v>1</v>
      </c>
      <c r="D15" s="3">
        <v>25</v>
      </c>
      <c r="E15" s="3">
        <v>22</v>
      </c>
      <c r="F15" s="1">
        <v>3</v>
      </c>
      <c r="G15" s="1">
        <v>8</v>
      </c>
      <c r="H15" s="1">
        <v>1</v>
      </c>
      <c r="I15" s="1">
        <v>1</v>
      </c>
      <c r="J15" s="2">
        <f t="shared" si="3"/>
        <v>10</v>
      </c>
      <c r="K15" s="2">
        <v>10</v>
      </c>
      <c r="L15" s="10">
        <v>17</v>
      </c>
      <c r="M15" s="15">
        <f t="shared" si="0"/>
        <v>55</v>
      </c>
      <c r="N15" s="18">
        <f t="shared" si="4"/>
        <v>52</v>
      </c>
      <c r="O15" s="20">
        <f t="shared" si="5"/>
        <v>23</v>
      </c>
      <c r="P15" s="33"/>
      <c r="S15" s="30">
        <v>1</v>
      </c>
      <c r="T15" s="30"/>
      <c r="U15" s="31">
        <f t="shared" si="2"/>
        <v>1</v>
      </c>
      <c r="V15" s="31">
        <v>1</v>
      </c>
      <c r="Y15" s="26">
        <v>51</v>
      </c>
    </row>
    <row r="16" spans="1:25" ht="30" customHeight="1" x14ac:dyDescent="0.35">
      <c r="A16" s="7">
        <v>12</v>
      </c>
      <c r="B16" s="1" t="s">
        <v>22</v>
      </c>
      <c r="C16" s="22">
        <v>1</v>
      </c>
      <c r="D16" s="3">
        <v>19</v>
      </c>
      <c r="E16" s="3">
        <v>17</v>
      </c>
      <c r="F16" s="1"/>
      <c r="G16" s="1">
        <v>3</v>
      </c>
      <c r="H16" s="1"/>
      <c r="I16" s="1"/>
      <c r="J16" s="2">
        <f t="shared" si="3"/>
        <v>3</v>
      </c>
      <c r="K16" s="2">
        <v>3</v>
      </c>
      <c r="L16" s="10">
        <v>8</v>
      </c>
      <c r="M16" s="15">
        <f t="shared" si="0"/>
        <v>30</v>
      </c>
      <c r="N16" s="18">
        <f t="shared" si="4"/>
        <v>28</v>
      </c>
      <c r="O16" s="20">
        <f t="shared" si="5"/>
        <v>13</v>
      </c>
      <c r="S16" s="30"/>
      <c r="T16" s="30"/>
      <c r="U16" s="31">
        <f t="shared" si="2"/>
        <v>0</v>
      </c>
      <c r="V16" s="31">
        <v>0</v>
      </c>
      <c r="Y16" s="26">
        <v>28</v>
      </c>
    </row>
    <row r="17" spans="1:25" ht="30" customHeight="1" x14ac:dyDescent="0.35">
      <c r="A17" s="7">
        <v>13</v>
      </c>
      <c r="B17" s="1" t="s">
        <v>5</v>
      </c>
      <c r="C17" s="22">
        <v>1</v>
      </c>
      <c r="D17" s="3">
        <v>27</v>
      </c>
      <c r="E17" s="3">
        <v>24</v>
      </c>
      <c r="F17" s="1">
        <v>20</v>
      </c>
      <c r="G17" s="1">
        <v>10</v>
      </c>
      <c r="H17" s="1"/>
      <c r="I17" s="1"/>
      <c r="J17" s="2">
        <f t="shared" si="3"/>
        <v>10</v>
      </c>
      <c r="K17" s="2">
        <v>9</v>
      </c>
      <c r="L17" s="10">
        <v>11</v>
      </c>
      <c r="M17" s="15">
        <f t="shared" si="0"/>
        <v>68</v>
      </c>
      <c r="N17" s="18">
        <f t="shared" si="4"/>
        <v>64</v>
      </c>
      <c r="O17" s="20">
        <f t="shared" si="5"/>
        <v>28</v>
      </c>
      <c r="P17" s="33"/>
      <c r="S17" s="30"/>
      <c r="T17" s="30">
        <v>2</v>
      </c>
      <c r="U17" s="31">
        <f t="shared" si="2"/>
        <v>2</v>
      </c>
      <c r="V17" s="31">
        <v>2</v>
      </c>
      <c r="Y17" s="26">
        <v>62</v>
      </c>
    </row>
    <row r="18" spans="1:25" ht="30" customHeight="1" x14ac:dyDescent="0.35">
      <c r="A18" s="7">
        <v>14</v>
      </c>
      <c r="B18" s="1" t="s">
        <v>1</v>
      </c>
      <c r="C18" s="22">
        <v>1</v>
      </c>
      <c r="D18" s="3">
        <v>18</v>
      </c>
      <c r="E18" s="3">
        <v>16</v>
      </c>
      <c r="F18" s="1">
        <v>6</v>
      </c>
      <c r="G18" s="1">
        <v>14</v>
      </c>
      <c r="H18" s="1"/>
      <c r="I18" s="1"/>
      <c r="J18" s="2">
        <f t="shared" si="3"/>
        <v>14</v>
      </c>
      <c r="K18" s="2">
        <v>12</v>
      </c>
      <c r="L18" s="10">
        <v>8</v>
      </c>
      <c r="M18" s="15">
        <f t="shared" si="0"/>
        <v>46</v>
      </c>
      <c r="N18" s="18">
        <f t="shared" si="4"/>
        <v>42</v>
      </c>
      <c r="O18" s="20">
        <f t="shared" si="5"/>
        <v>19</v>
      </c>
      <c r="S18" s="30"/>
      <c r="T18" s="30"/>
      <c r="U18" s="31">
        <f t="shared" si="2"/>
        <v>0</v>
      </c>
      <c r="V18" s="31">
        <v>0</v>
      </c>
      <c r="Y18" s="26">
        <v>42</v>
      </c>
    </row>
    <row r="19" spans="1:25" ht="30" customHeight="1" x14ac:dyDescent="0.35">
      <c r="A19" s="7">
        <v>15</v>
      </c>
      <c r="B19" s="1" t="s">
        <v>0</v>
      </c>
      <c r="C19" s="22">
        <v>1</v>
      </c>
      <c r="D19" s="3">
        <v>17</v>
      </c>
      <c r="E19" s="3">
        <v>16</v>
      </c>
      <c r="F19" s="1">
        <v>8</v>
      </c>
      <c r="G19" s="1">
        <v>13</v>
      </c>
      <c r="H19" s="1"/>
      <c r="I19" s="1"/>
      <c r="J19" s="2">
        <f t="shared" si="3"/>
        <v>13</v>
      </c>
      <c r="K19" s="2">
        <v>11</v>
      </c>
      <c r="L19" s="10">
        <v>5</v>
      </c>
      <c r="M19" s="15">
        <f t="shared" si="0"/>
        <v>43</v>
      </c>
      <c r="N19" s="18">
        <f t="shared" si="4"/>
        <v>40</v>
      </c>
      <c r="O19" s="20">
        <f t="shared" si="5"/>
        <v>18</v>
      </c>
      <c r="S19" s="30"/>
      <c r="T19" s="30">
        <v>1</v>
      </c>
      <c r="U19" s="31">
        <f t="shared" si="2"/>
        <v>1</v>
      </c>
      <c r="V19" s="31">
        <v>1</v>
      </c>
      <c r="Y19" s="26">
        <v>39</v>
      </c>
    </row>
    <row r="20" spans="1:25" ht="30" customHeight="1" x14ac:dyDescent="0.35">
      <c r="A20" s="7">
        <v>16</v>
      </c>
      <c r="B20" s="1" t="s">
        <v>4</v>
      </c>
      <c r="C20" s="22">
        <v>1</v>
      </c>
      <c r="D20" s="3">
        <v>19</v>
      </c>
      <c r="E20" s="3">
        <v>17</v>
      </c>
      <c r="F20" s="1">
        <v>6</v>
      </c>
      <c r="G20" s="1">
        <v>13</v>
      </c>
      <c r="H20" s="1"/>
      <c r="I20" s="1"/>
      <c r="J20" s="2">
        <f t="shared" si="3"/>
        <v>13</v>
      </c>
      <c r="K20" s="2">
        <v>13</v>
      </c>
      <c r="L20" s="10">
        <v>8</v>
      </c>
      <c r="M20" s="15">
        <f t="shared" si="0"/>
        <v>46</v>
      </c>
      <c r="N20" s="18">
        <f t="shared" si="4"/>
        <v>44</v>
      </c>
      <c r="O20" s="20">
        <f t="shared" si="5"/>
        <v>19</v>
      </c>
      <c r="S20" s="30"/>
      <c r="T20" s="30"/>
      <c r="U20" s="31">
        <f t="shared" si="2"/>
        <v>0</v>
      </c>
      <c r="V20" s="31">
        <v>0</v>
      </c>
      <c r="Y20" s="26">
        <v>44</v>
      </c>
    </row>
    <row r="21" spans="1:25" ht="30" customHeight="1" x14ac:dyDescent="0.35">
      <c r="A21" s="7">
        <v>17</v>
      </c>
      <c r="B21" s="1" t="s">
        <v>3</v>
      </c>
      <c r="C21" s="22">
        <v>1</v>
      </c>
      <c r="D21" s="3">
        <v>23</v>
      </c>
      <c r="E21" s="3">
        <v>22</v>
      </c>
      <c r="F21" s="1">
        <v>15</v>
      </c>
      <c r="G21" s="1">
        <v>10</v>
      </c>
      <c r="H21" s="1"/>
      <c r="I21" s="1"/>
      <c r="J21" s="2">
        <f t="shared" si="3"/>
        <v>10</v>
      </c>
      <c r="K21" s="2">
        <v>10</v>
      </c>
      <c r="L21" s="10">
        <v>11</v>
      </c>
      <c r="M21" s="15">
        <f t="shared" si="0"/>
        <v>59</v>
      </c>
      <c r="N21" s="18">
        <f t="shared" si="4"/>
        <v>58</v>
      </c>
      <c r="O21" s="20">
        <f t="shared" si="5"/>
        <v>25</v>
      </c>
      <c r="P21" s="33"/>
      <c r="S21" s="30">
        <v>2</v>
      </c>
      <c r="T21" s="30"/>
      <c r="U21" s="31">
        <f t="shared" si="2"/>
        <v>2</v>
      </c>
      <c r="V21" s="31">
        <v>2</v>
      </c>
      <c r="Y21" s="26">
        <v>56</v>
      </c>
    </row>
    <row r="22" spans="1:25" ht="30" customHeight="1" x14ac:dyDescent="0.35">
      <c r="A22" s="7">
        <v>18</v>
      </c>
      <c r="B22" s="1" t="s">
        <v>8</v>
      </c>
      <c r="C22" s="22">
        <v>1</v>
      </c>
      <c r="D22" s="3">
        <v>19</v>
      </c>
      <c r="E22" s="3">
        <v>17</v>
      </c>
      <c r="F22" s="1">
        <v>5</v>
      </c>
      <c r="G22" s="1">
        <v>13</v>
      </c>
      <c r="H22" s="1"/>
      <c r="I22" s="1"/>
      <c r="J22" s="2">
        <f t="shared" si="3"/>
        <v>13</v>
      </c>
      <c r="K22" s="2">
        <v>11</v>
      </c>
      <c r="L22" s="10">
        <v>9</v>
      </c>
      <c r="M22" s="15">
        <f t="shared" si="0"/>
        <v>46</v>
      </c>
      <c r="N22" s="18">
        <f t="shared" si="4"/>
        <v>42</v>
      </c>
      <c r="O22" s="20">
        <f t="shared" si="5"/>
        <v>19</v>
      </c>
      <c r="S22" s="30"/>
      <c r="T22" s="30">
        <v>1</v>
      </c>
      <c r="U22" s="31">
        <f t="shared" si="2"/>
        <v>1</v>
      </c>
      <c r="V22" s="31">
        <v>1</v>
      </c>
      <c r="Y22" s="26">
        <v>41</v>
      </c>
    </row>
    <row r="23" spans="1:25" ht="30" customHeight="1" x14ac:dyDescent="0.35">
      <c r="A23" s="7">
        <v>19</v>
      </c>
      <c r="B23" s="1" t="s">
        <v>6</v>
      </c>
      <c r="C23" s="22">
        <v>1</v>
      </c>
      <c r="D23" s="3">
        <v>18</v>
      </c>
      <c r="E23" s="3">
        <v>17</v>
      </c>
      <c r="F23" s="1">
        <v>8</v>
      </c>
      <c r="G23" s="1">
        <v>13</v>
      </c>
      <c r="H23" s="1"/>
      <c r="I23" s="1"/>
      <c r="J23" s="2">
        <f t="shared" si="3"/>
        <v>13</v>
      </c>
      <c r="K23" s="2">
        <v>13</v>
      </c>
      <c r="L23" s="10">
        <v>8</v>
      </c>
      <c r="M23" s="15">
        <f t="shared" si="0"/>
        <v>47</v>
      </c>
      <c r="N23" s="18">
        <f t="shared" si="4"/>
        <v>46</v>
      </c>
      <c r="O23" s="20">
        <f t="shared" si="5"/>
        <v>20</v>
      </c>
      <c r="S23" s="30">
        <v>1</v>
      </c>
      <c r="T23" s="30"/>
      <c r="U23" s="31">
        <f t="shared" si="2"/>
        <v>1</v>
      </c>
      <c r="V23" s="31">
        <v>1</v>
      </c>
      <c r="Y23" s="26">
        <v>45</v>
      </c>
    </row>
    <row r="24" spans="1:25" ht="30" customHeight="1" x14ac:dyDescent="0.35">
      <c r="A24" s="7">
        <v>20</v>
      </c>
      <c r="B24" s="1" t="s">
        <v>7</v>
      </c>
      <c r="C24" s="22">
        <v>1</v>
      </c>
      <c r="D24" s="3">
        <v>21</v>
      </c>
      <c r="E24" s="3">
        <v>20</v>
      </c>
      <c r="F24" s="1">
        <v>16</v>
      </c>
      <c r="G24" s="1">
        <v>12</v>
      </c>
      <c r="H24" s="1"/>
      <c r="I24" s="1"/>
      <c r="J24" s="2">
        <f t="shared" si="3"/>
        <v>12</v>
      </c>
      <c r="K24" s="2">
        <v>12</v>
      </c>
      <c r="L24" s="10">
        <v>11</v>
      </c>
      <c r="M24" s="15">
        <f t="shared" si="0"/>
        <v>60</v>
      </c>
      <c r="N24" s="18">
        <f t="shared" si="4"/>
        <v>59</v>
      </c>
      <c r="O24" s="20">
        <f t="shared" si="5"/>
        <v>26</v>
      </c>
      <c r="P24" s="33"/>
      <c r="S24" s="30"/>
      <c r="T24" s="30">
        <v>2</v>
      </c>
      <c r="U24" s="31">
        <f t="shared" si="2"/>
        <v>2</v>
      </c>
      <c r="V24" s="31">
        <v>2</v>
      </c>
      <c r="Y24" s="26">
        <v>57</v>
      </c>
    </row>
    <row r="25" spans="1:25" ht="30" customHeight="1" x14ac:dyDescent="0.35">
      <c r="A25" s="7">
        <v>21</v>
      </c>
      <c r="B25" s="1" t="s">
        <v>2</v>
      </c>
      <c r="C25" s="22">
        <v>1</v>
      </c>
      <c r="D25" s="3">
        <v>21</v>
      </c>
      <c r="E25" s="3">
        <v>18</v>
      </c>
      <c r="F25" s="1">
        <v>6</v>
      </c>
      <c r="G25" s="1">
        <v>12</v>
      </c>
      <c r="H25" s="1"/>
      <c r="I25" s="1"/>
      <c r="J25" s="2">
        <f t="shared" si="3"/>
        <v>12</v>
      </c>
      <c r="K25" s="2">
        <v>11</v>
      </c>
      <c r="L25" s="10">
        <v>7</v>
      </c>
      <c r="M25" s="15">
        <f t="shared" si="0"/>
        <v>46</v>
      </c>
      <c r="N25" s="18">
        <f t="shared" si="4"/>
        <v>42</v>
      </c>
      <c r="O25" s="20">
        <f t="shared" si="5"/>
        <v>19</v>
      </c>
      <c r="S25" s="30">
        <v>1</v>
      </c>
      <c r="T25" s="30"/>
      <c r="U25" s="31">
        <f t="shared" si="2"/>
        <v>1</v>
      </c>
      <c r="V25" s="31">
        <v>1</v>
      </c>
      <c r="Y25" s="26">
        <v>41</v>
      </c>
    </row>
    <row r="26" spans="1:25" ht="30" customHeight="1" x14ac:dyDescent="0.35">
      <c r="A26" s="7">
        <v>22</v>
      </c>
      <c r="B26" s="1" t="s">
        <v>9</v>
      </c>
      <c r="C26" s="22">
        <v>1</v>
      </c>
      <c r="D26" s="3">
        <v>20</v>
      </c>
      <c r="E26" s="3">
        <v>17</v>
      </c>
      <c r="F26" s="1">
        <v>7</v>
      </c>
      <c r="G26" s="1">
        <v>13</v>
      </c>
      <c r="H26" s="1"/>
      <c r="I26" s="1"/>
      <c r="J26" s="2">
        <f t="shared" si="3"/>
        <v>13</v>
      </c>
      <c r="K26" s="2">
        <v>13</v>
      </c>
      <c r="L26" s="10">
        <v>8</v>
      </c>
      <c r="M26" s="15">
        <f t="shared" si="0"/>
        <v>48</v>
      </c>
      <c r="N26" s="18">
        <f t="shared" si="4"/>
        <v>45</v>
      </c>
      <c r="O26" s="20">
        <f t="shared" si="5"/>
        <v>20</v>
      </c>
      <c r="S26" s="30"/>
      <c r="T26" s="30"/>
      <c r="U26" s="31">
        <f t="shared" si="2"/>
        <v>0</v>
      </c>
      <c r="V26" s="31">
        <v>0</v>
      </c>
      <c r="Y26" s="26">
        <v>45</v>
      </c>
    </row>
    <row r="27" spans="1:25" ht="30" customHeight="1" x14ac:dyDescent="0.35">
      <c r="A27" s="12">
        <v>23</v>
      </c>
      <c r="B27" s="1" t="s">
        <v>10</v>
      </c>
      <c r="C27" s="22">
        <v>1</v>
      </c>
      <c r="D27" s="3">
        <v>21</v>
      </c>
      <c r="E27" s="3">
        <v>20</v>
      </c>
      <c r="F27" s="1">
        <v>12</v>
      </c>
      <c r="G27" s="1">
        <v>10</v>
      </c>
      <c r="H27" s="1"/>
      <c r="I27" s="1"/>
      <c r="J27" s="1">
        <f t="shared" si="3"/>
        <v>10</v>
      </c>
      <c r="K27" s="1">
        <v>9</v>
      </c>
      <c r="L27" s="2">
        <v>12</v>
      </c>
      <c r="M27" s="15">
        <f t="shared" si="0"/>
        <v>55</v>
      </c>
      <c r="N27" s="18">
        <f t="shared" si="4"/>
        <v>53</v>
      </c>
      <c r="O27" s="20">
        <f t="shared" si="5"/>
        <v>23</v>
      </c>
      <c r="P27" s="33"/>
      <c r="S27" s="30"/>
      <c r="T27" s="30">
        <v>2</v>
      </c>
      <c r="U27" s="31">
        <f t="shared" si="2"/>
        <v>2</v>
      </c>
      <c r="V27" s="31">
        <v>2</v>
      </c>
      <c r="Y27" s="26">
        <v>51</v>
      </c>
    </row>
    <row r="28" spans="1:25" ht="30" customHeight="1" thickBot="1" x14ac:dyDescent="0.4">
      <c r="A28" s="13">
        <v>24</v>
      </c>
      <c r="B28" s="9" t="s">
        <v>35</v>
      </c>
      <c r="C28" s="23"/>
      <c r="D28" s="5">
        <v>14</v>
      </c>
      <c r="E28" s="5">
        <v>12</v>
      </c>
      <c r="F28" s="9">
        <v>9</v>
      </c>
      <c r="G28" s="9"/>
      <c r="H28" s="9"/>
      <c r="I28" s="9"/>
      <c r="J28" s="9">
        <v>9</v>
      </c>
      <c r="K28" s="9">
        <v>9</v>
      </c>
      <c r="L28" s="14">
        <v>19</v>
      </c>
      <c r="M28" s="15">
        <f t="shared" si="0"/>
        <v>51</v>
      </c>
      <c r="N28" s="18">
        <f t="shared" si="4"/>
        <v>49</v>
      </c>
      <c r="O28" s="20">
        <f t="shared" si="5"/>
        <v>22</v>
      </c>
      <c r="S28" s="30"/>
      <c r="T28" s="30"/>
      <c r="U28" s="31">
        <f t="shared" si="2"/>
        <v>0</v>
      </c>
      <c r="V28" s="31">
        <v>0</v>
      </c>
      <c r="Y28" s="26">
        <v>49</v>
      </c>
    </row>
    <row r="29" spans="1:25" ht="30" customHeight="1" thickTop="1" thickBot="1" x14ac:dyDescent="0.4">
      <c r="A29" s="69" t="s">
        <v>28</v>
      </c>
      <c r="B29" s="69"/>
      <c r="C29" s="24">
        <f>SUM(C5:C28)</f>
        <v>25</v>
      </c>
      <c r="D29" s="16">
        <f>SUM(D5:D28)</f>
        <v>570</v>
      </c>
      <c r="E29" s="16">
        <f>SUM(E5:E28)</f>
        <v>513</v>
      </c>
      <c r="F29" s="16">
        <f>SUM(F5:F28)</f>
        <v>224</v>
      </c>
      <c r="G29" s="16">
        <f t="shared" ref="G29:I29" si="6">SUM(G5:G27)</f>
        <v>258</v>
      </c>
      <c r="H29" s="16">
        <f t="shared" si="6"/>
        <v>5</v>
      </c>
      <c r="I29" s="16">
        <f t="shared" si="6"/>
        <v>4</v>
      </c>
      <c r="J29" s="16">
        <f>SUM(J5:J28)</f>
        <v>267</v>
      </c>
      <c r="K29" s="16">
        <f>SUM(K5:K28)</f>
        <v>254</v>
      </c>
      <c r="L29" s="16">
        <f>SUM(L5:L28)</f>
        <v>215</v>
      </c>
      <c r="M29" s="17">
        <f>SUM(M5:M28)</f>
        <v>1276</v>
      </c>
      <c r="N29" s="19">
        <f>SUM(N5:N28)</f>
        <v>1202</v>
      </c>
      <c r="O29" s="28">
        <f>SUM(O6:O28)</f>
        <v>580</v>
      </c>
      <c r="U29" s="32">
        <f>SUM(U5:U28)</f>
        <v>35</v>
      </c>
    </row>
    <row r="30" spans="1:25" ht="26.25" customHeight="1" thickTop="1" x14ac:dyDescent="0.3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6"/>
      <c r="O30" s="49">
        <f>+M32-O29</f>
        <v>-10</v>
      </c>
      <c r="P30" s="49"/>
    </row>
    <row r="31" spans="1:25" x14ac:dyDescent="0.35">
      <c r="N31" s="26"/>
    </row>
    <row r="32" spans="1:25" x14ac:dyDescent="0.35">
      <c r="M32" s="6">
        <v>570</v>
      </c>
      <c r="N32" s="26"/>
    </row>
    <row r="33" spans="4:14" x14ac:dyDescent="0.35">
      <c r="D33" s="26"/>
      <c r="E33" s="26"/>
      <c r="F33" s="26"/>
      <c r="G33" s="26"/>
      <c r="H33" s="26"/>
      <c r="I33" s="26"/>
      <c r="J33" s="26"/>
      <c r="K33" s="26"/>
      <c r="L33" s="26"/>
      <c r="M33" s="27"/>
      <c r="N33" s="26"/>
    </row>
    <row r="34" spans="4:14" x14ac:dyDescent="0.35">
      <c r="D34" s="26"/>
      <c r="E34" s="26"/>
      <c r="F34" s="26"/>
      <c r="G34" s="26"/>
      <c r="H34" s="26"/>
      <c r="I34" s="26"/>
      <c r="J34" s="26"/>
      <c r="K34" s="26"/>
      <c r="L34" s="26"/>
      <c r="M34" s="27"/>
      <c r="N34" s="26"/>
    </row>
    <row r="35" spans="4:14" x14ac:dyDescent="0.35">
      <c r="D35" s="26"/>
      <c r="E35" s="26"/>
      <c r="F35" s="26"/>
      <c r="G35" s="26"/>
      <c r="H35" s="26"/>
      <c r="I35" s="26"/>
      <c r="J35" s="26"/>
      <c r="K35" s="26"/>
      <c r="L35" s="26"/>
      <c r="M35" s="27"/>
      <c r="N35" s="26"/>
    </row>
    <row r="36" spans="4:14" x14ac:dyDescent="0.35">
      <c r="D36" s="26"/>
      <c r="E36" s="26"/>
      <c r="F36" s="26"/>
      <c r="G36" s="26"/>
      <c r="H36" s="26"/>
      <c r="I36" s="26"/>
      <c r="J36" s="26"/>
      <c r="K36" s="26"/>
      <c r="L36" s="26"/>
      <c r="M36" s="27"/>
      <c r="N36" s="26"/>
    </row>
    <row r="37" spans="4:14" x14ac:dyDescent="0.35">
      <c r="D37" s="26"/>
      <c r="E37" s="26"/>
      <c r="F37" s="26"/>
      <c r="G37" s="26"/>
      <c r="H37" s="26"/>
      <c r="I37" s="26"/>
      <c r="J37" s="26"/>
      <c r="K37" s="26"/>
      <c r="L37" s="26"/>
      <c r="M37" s="27"/>
      <c r="N37" s="26"/>
    </row>
    <row r="38" spans="4:14" x14ac:dyDescent="0.35">
      <c r="D38" s="26"/>
      <c r="E38" s="26"/>
      <c r="F38" s="26"/>
      <c r="G38" s="26"/>
      <c r="H38" s="26"/>
      <c r="I38" s="26"/>
      <c r="J38" s="26"/>
      <c r="K38" s="26"/>
      <c r="L38" s="26"/>
      <c r="M38" s="27"/>
      <c r="N38" s="26"/>
    </row>
    <row r="39" spans="4:14" x14ac:dyDescent="0.35">
      <c r="D39" s="26"/>
      <c r="E39" s="26"/>
      <c r="F39" s="26"/>
      <c r="G39" s="26"/>
      <c r="H39" s="26"/>
      <c r="I39" s="26"/>
      <c r="J39" s="26"/>
      <c r="K39" s="26"/>
      <c r="L39" s="26"/>
      <c r="M39" s="27"/>
      <c r="N39" s="26"/>
    </row>
    <row r="40" spans="4:14" x14ac:dyDescent="0.35">
      <c r="D40" s="26"/>
      <c r="E40" s="26"/>
      <c r="F40" s="26"/>
      <c r="G40" s="26"/>
      <c r="H40" s="26"/>
      <c r="I40" s="26"/>
      <c r="J40" s="26"/>
      <c r="K40" s="26"/>
      <c r="L40" s="26"/>
      <c r="M40" s="27"/>
      <c r="N40" s="26"/>
    </row>
    <row r="41" spans="4:14" x14ac:dyDescent="0.35">
      <c r="D41" s="26"/>
      <c r="E41" s="26"/>
      <c r="F41" s="26"/>
      <c r="G41" s="26"/>
      <c r="H41" s="26"/>
      <c r="I41" s="26"/>
      <c r="J41" s="26"/>
      <c r="K41" s="26"/>
      <c r="L41" s="26"/>
      <c r="M41" s="27"/>
      <c r="N41" s="26"/>
    </row>
    <row r="42" spans="4:14" x14ac:dyDescent="0.35">
      <c r="D42" s="26"/>
      <c r="E42" s="26"/>
      <c r="F42" s="26"/>
      <c r="G42" s="26"/>
      <c r="H42" s="26"/>
      <c r="I42" s="26"/>
      <c r="J42" s="26"/>
      <c r="K42" s="26"/>
      <c r="L42" s="26"/>
      <c r="M42" s="27"/>
      <c r="N42" s="26"/>
    </row>
    <row r="43" spans="4:14" x14ac:dyDescent="0.35"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26"/>
    </row>
    <row r="44" spans="4:14" x14ac:dyDescent="0.35">
      <c r="D44" s="26"/>
      <c r="E44" s="26"/>
      <c r="F44" s="26"/>
      <c r="G44" s="26"/>
      <c r="H44" s="26"/>
      <c r="I44" s="26"/>
      <c r="J44" s="26"/>
      <c r="K44" s="26"/>
      <c r="L44" s="26"/>
      <c r="M44" s="27"/>
      <c r="N44" s="26"/>
    </row>
    <row r="45" spans="4:14" x14ac:dyDescent="0.35">
      <c r="D45" s="26"/>
      <c r="E45" s="26"/>
      <c r="F45" s="26"/>
      <c r="G45" s="26"/>
      <c r="H45" s="26"/>
      <c r="I45" s="26"/>
      <c r="J45" s="26"/>
      <c r="K45" s="26"/>
      <c r="L45" s="26"/>
      <c r="M45" s="27"/>
      <c r="N45" s="26"/>
    </row>
    <row r="46" spans="4:14" x14ac:dyDescent="0.35">
      <c r="D46" s="26"/>
      <c r="E46" s="26"/>
      <c r="F46" s="26"/>
      <c r="G46" s="26"/>
      <c r="H46" s="26"/>
      <c r="I46" s="26"/>
      <c r="J46" s="26"/>
      <c r="K46" s="26"/>
      <c r="L46" s="26"/>
      <c r="M46" s="27"/>
      <c r="N46" s="26"/>
    </row>
    <row r="47" spans="4:14" x14ac:dyDescent="0.35">
      <c r="D47" s="26"/>
      <c r="E47" s="26"/>
      <c r="F47" s="26"/>
      <c r="G47" s="26"/>
      <c r="H47" s="26"/>
      <c r="I47" s="26"/>
      <c r="J47" s="26"/>
      <c r="K47" s="26"/>
      <c r="L47" s="26"/>
      <c r="M47" s="27"/>
      <c r="N47" s="26"/>
    </row>
    <row r="48" spans="4:14" x14ac:dyDescent="0.35">
      <c r="D48" s="26"/>
      <c r="E48" s="26"/>
      <c r="F48" s="26"/>
      <c r="G48" s="26"/>
      <c r="H48" s="26"/>
      <c r="I48" s="26"/>
      <c r="J48" s="26"/>
      <c r="K48" s="26"/>
      <c r="L48" s="26"/>
      <c r="M48" s="27"/>
      <c r="N48" s="26"/>
    </row>
    <row r="49" spans="4:14" x14ac:dyDescent="0.35">
      <c r="D49" s="26"/>
      <c r="E49" s="26"/>
      <c r="F49" s="26"/>
      <c r="G49" s="26"/>
      <c r="H49" s="26"/>
      <c r="I49" s="26"/>
      <c r="J49" s="26"/>
      <c r="K49" s="26"/>
      <c r="L49" s="26"/>
      <c r="M49" s="27"/>
      <c r="N49" s="26"/>
    </row>
    <row r="50" spans="4:14" x14ac:dyDescent="0.35">
      <c r="D50" s="26"/>
      <c r="E50" s="26"/>
      <c r="F50" s="26"/>
      <c r="G50" s="26"/>
      <c r="H50" s="26"/>
      <c r="I50" s="26"/>
      <c r="J50" s="26"/>
      <c r="K50" s="26"/>
      <c r="L50" s="26"/>
      <c r="M50" s="27"/>
      <c r="N50" s="26"/>
    </row>
    <row r="51" spans="4:14" x14ac:dyDescent="0.35">
      <c r="D51" s="26"/>
      <c r="E51" s="26"/>
      <c r="F51" s="26"/>
      <c r="G51" s="26"/>
      <c r="H51" s="26"/>
      <c r="I51" s="26"/>
      <c r="J51" s="26"/>
      <c r="K51" s="26"/>
      <c r="L51" s="26"/>
      <c r="M51" s="27"/>
      <c r="N51" s="26"/>
    </row>
    <row r="52" spans="4:14" x14ac:dyDescent="0.35">
      <c r="D52" s="26"/>
      <c r="E52" s="26"/>
      <c r="F52" s="26"/>
      <c r="G52" s="26"/>
      <c r="H52" s="26"/>
      <c r="I52" s="26"/>
      <c r="J52" s="26"/>
      <c r="K52" s="26"/>
      <c r="L52" s="26"/>
      <c r="M52" s="27"/>
      <c r="N52" s="26"/>
    </row>
    <row r="53" spans="4:14" x14ac:dyDescent="0.35"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26"/>
    </row>
    <row r="54" spans="4:14" x14ac:dyDescent="0.35">
      <c r="D54" s="26"/>
      <c r="E54" s="26"/>
      <c r="F54" s="26"/>
      <c r="G54" s="26"/>
      <c r="H54" s="26"/>
      <c r="I54" s="26"/>
      <c r="J54" s="26"/>
      <c r="K54" s="26"/>
      <c r="L54" s="26"/>
      <c r="M54" s="27"/>
      <c r="N54" s="26"/>
    </row>
    <row r="55" spans="4:14" x14ac:dyDescent="0.35">
      <c r="D55" s="26"/>
      <c r="E55" s="26"/>
      <c r="F55" s="26"/>
      <c r="G55" s="26"/>
      <c r="H55" s="26"/>
      <c r="I55" s="26"/>
      <c r="J55" s="26"/>
      <c r="K55" s="26"/>
      <c r="L55" s="26"/>
      <c r="M55" s="27"/>
      <c r="N55" s="26"/>
    </row>
    <row r="56" spans="4:14" x14ac:dyDescent="0.35">
      <c r="D56" s="26"/>
      <c r="E56" s="26"/>
      <c r="F56" s="26"/>
      <c r="G56" s="26"/>
      <c r="H56" s="26"/>
      <c r="I56" s="26"/>
      <c r="J56" s="26"/>
      <c r="K56" s="26"/>
      <c r="L56" s="26"/>
      <c r="M56" s="27"/>
      <c r="N56" s="26"/>
    </row>
  </sheetData>
  <mergeCells count="24">
    <mergeCell ref="A29:B29"/>
    <mergeCell ref="G3:G4"/>
    <mergeCell ref="F2:F4"/>
    <mergeCell ref="H3:I3"/>
    <mergeCell ref="B2:B4"/>
    <mergeCell ref="D2:E2"/>
    <mergeCell ref="G2:K2"/>
    <mergeCell ref="K3:K4"/>
    <mergeCell ref="D3:D4"/>
    <mergeCell ref="E3:E4"/>
    <mergeCell ref="B1:M1"/>
    <mergeCell ref="J3:J4"/>
    <mergeCell ref="O2:O4"/>
    <mergeCell ref="C2:C4"/>
    <mergeCell ref="A2:A4"/>
    <mergeCell ref="L2:L4"/>
    <mergeCell ref="M2:N2"/>
    <mergeCell ref="M3:M4"/>
    <mergeCell ref="N3:N4"/>
    <mergeCell ref="O30:P30"/>
    <mergeCell ref="S3:S4"/>
    <mergeCell ref="T3:T4"/>
    <mergeCell ref="S2:U2"/>
    <mergeCell ref="U3:U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abSelected="1" zoomScale="70" zoomScaleNormal="70" workbookViewId="0">
      <selection activeCell="U21" sqref="U21"/>
    </sheetView>
  </sheetViews>
  <sheetFormatPr defaultRowHeight="20.25" x14ac:dyDescent="0.35"/>
  <cols>
    <col min="1" max="1" width="8.125" style="34" bestFit="1" customWidth="1"/>
    <col min="2" max="2" width="29.625" style="34" customWidth="1"/>
    <col min="3" max="3" width="26.125" style="34" customWidth="1"/>
    <col min="4" max="4" width="15.125" style="34" customWidth="1"/>
    <col min="5" max="5" width="15" style="34" customWidth="1"/>
    <col min="6" max="6" width="9.75" style="34" customWidth="1"/>
    <col min="7" max="7" width="12.125" style="34" customWidth="1"/>
    <col min="8" max="10" width="7.625" style="34" customWidth="1"/>
    <col min="11" max="11" width="10.375" style="34" customWidth="1"/>
    <col min="12" max="12" width="10.75" style="34" customWidth="1"/>
    <col min="13" max="14" width="9.875" style="34" customWidth="1"/>
    <col min="15" max="16384" width="9" style="34"/>
  </cols>
  <sheetData>
    <row r="1" spans="1:13" ht="23.25" x14ac:dyDescent="0.35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23.25" x14ac:dyDescent="0.35">
      <c r="A2" s="79" t="s">
        <v>42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9" customHeight="1" x14ac:dyDescent="0.35"/>
    <row r="4" spans="1:13" x14ac:dyDescent="0.35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6.75" customHeight="1" x14ac:dyDescent="0.3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23.25" x14ac:dyDescent="0.35">
      <c r="B6" s="45" t="s">
        <v>67</v>
      </c>
    </row>
    <row r="7" spans="1:13" ht="5.25" customHeight="1" x14ac:dyDescent="0.35"/>
    <row r="8" spans="1:13" ht="42.75" customHeight="1" x14ac:dyDescent="0.35">
      <c r="A8" s="73" t="s">
        <v>43</v>
      </c>
      <c r="B8" s="73" t="s">
        <v>44</v>
      </c>
      <c r="C8" s="73" t="s">
        <v>32</v>
      </c>
      <c r="D8" s="73" t="s">
        <v>45</v>
      </c>
      <c r="E8" s="73" t="s">
        <v>46</v>
      </c>
      <c r="F8" s="73" t="s">
        <v>47</v>
      </c>
      <c r="G8" s="73"/>
      <c r="H8" s="73" t="s">
        <v>49</v>
      </c>
      <c r="I8" s="73"/>
      <c r="J8" s="73"/>
      <c r="K8" s="74" t="s">
        <v>60</v>
      </c>
      <c r="L8" s="75"/>
      <c r="M8" s="76"/>
    </row>
    <row r="9" spans="1:13" ht="40.5" x14ac:dyDescent="0.35">
      <c r="A9" s="77"/>
      <c r="B9" s="77"/>
      <c r="C9" s="77"/>
      <c r="D9" s="77"/>
      <c r="E9" s="77"/>
      <c r="F9" s="35" t="s">
        <v>54</v>
      </c>
      <c r="G9" s="35" t="s">
        <v>48</v>
      </c>
      <c r="H9" s="36" t="s">
        <v>12</v>
      </c>
      <c r="I9" s="36" t="s">
        <v>50</v>
      </c>
      <c r="J9" s="36" t="s">
        <v>51</v>
      </c>
      <c r="K9" s="36" t="s">
        <v>52</v>
      </c>
      <c r="L9" s="36" t="s">
        <v>53</v>
      </c>
      <c r="M9" s="40" t="s">
        <v>59</v>
      </c>
    </row>
    <row r="10" spans="1:13" ht="24.95" customHeight="1" x14ac:dyDescent="0.35">
      <c r="A10" s="37">
        <v>1</v>
      </c>
      <c r="B10" s="38"/>
      <c r="C10" s="38"/>
      <c r="D10" s="38"/>
      <c r="E10" s="37"/>
      <c r="F10" s="38"/>
      <c r="G10" s="38"/>
      <c r="H10" s="38"/>
      <c r="I10" s="38"/>
      <c r="J10" s="38"/>
      <c r="K10" s="38"/>
      <c r="L10" s="38"/>
      <c r="M10" s="38"/>
    </row>
    <row r="11" spans="1:13" ht="24.95" customHeight="1" x14ac:dyDescent="0.35">
      <c r="A11" s="37">
        <v>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ht="24.95" customHeight="1" x14ac:dyDescent="0.35">
      <c r="A12" s="37">
        <v>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ht="24.95" customHeight="1" x14ac:dyDescent="0.35">
      <c r="A13" s="37">
        <v>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3" ht="24.95" customHeight="1" x14ac:dyDescent="0.35">
      <c r="A14" s="37">
        <v>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24.95" customHeight="1" x14ac:dyDescent="0.35">
      <c r="A15" s="37">
        <v>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ht="24.95" customHeight="1" x14ac:dyDescent="0.35">
      <c r="A16" s="37">
        <v>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ht="24.95" customHeight="1" x14ac:dyDescent="0.35">
      <c r="A17" s="37">
        <v>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24.95" customHeight="1" x14ac:dyDescent="0.35">
      <c r="A18" s="37">
        <v>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24.95" customHeight="1" x14ac:dyDescent="0.35">
      <c r="A19" s="37">
        <v>10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ht="24.95" customHeight="1" x14ac:dyDescent="0.35">
      <c r="A20" s="37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ht="24.95" customHeight="1" x14ac:dyDescent="0.35">
      <c r="A21" s="37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ht="24.95" customHeight="1" x14ac:dyDescent="0.35">
      <c r="A22" s="37">
        <v>13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24.95" customHeight="1" x14ac:dyDescent="0.35">
      <c r="A23" s="37">
        <v>14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24.95" customHeight="1" x14ac:dyDescent="0.35">
      <c r="A24" s="37">
        <v>15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24.95" customHeight="1" x14ac:dyDescent="0.35">
      <c r="A25" s="37">
        <v>16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24.95" customHeight="1" x14ac:dyDescent="0.35">
      <c r="A26" s="37">
        <v>17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ht="24.95" customHeight="1" x14ac:dyDescent="0.35">
      <c r="A27" s="37">
        <v>18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24.95" customHeight="1" x14ac:dyDescent="0.35">
      <c r="A28" s="37">
        <v>19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 ht="24.95" customHeight="1" x14ac:dyDescent="0.35">
      <c r="A29" s="37">
        <v>20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ht="24.95" customHeight="1" x14ac:dyDescent="0.35">
      <c r="A30" s="37">
        <v>21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3" ht="24.95" customHeight="1" x14ac:dyDescent="0.35">
      <c r="A31" s="37">
        <v>22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ht="42.75" customHeight="1" x14ac:dyDescent="0.35">
      <c r="A32" s="73" t="s">
        <v>43</v>
      </c>
      <c r="B32" s="73" t="s">
        <v>44</v>
      </c>
      <c r="C32" s="73" t="s">
        <v>32</v>
      </c>
      <c r="D32" s="73" t="s">
        <v>45</v>
      </c>
      <c r="E32" s="73" t="s">
        <v>46</v>
      </c>
      <c r="F32" s="73" t="s">
        <v>47</v>
      </c>
      <c r="G32" s="73"/>
      <c r="H32" s="73" t="s">
        <v>49</v>
      </c>
      <c r="I32" s="73"/>
      <c r="J32" s="73"/>
      <c r="K32" s="74" t="s">
        <v>60</v>
      </c>
      <c r="L32" s="75"/>
      <c r="M32" s="76"/>
    </row>
    <row r="33" spans="1:13" ht="40.5" x14ac:dyDescent="0.35">
      <c r="A33" s="77"/>
      <c r="B33" s="77"/>
      <c r="C33" s="77"/>
      <c r="D33" s="77"/>
      <c r="E33" s="77"/>
      <c r="F33" s="35" t="s">
        <v>54</v>
      </c>
      <c r="G33" s="35" t="s">
        <v>48</v>
      </c>
      <c r="H33" s="44" t="s">
        <v>12</v>
      </c>
      <c r="I33" s="44" t="s">
        <v>50</v>
      </c>
      <c r="J33" s="44" t="s">
        <v>51</v>
      </c>
      <c r="K33" s="44" t="s">
        <v>52</v>
      </c>
      <c r="L33" s="44" t="s">
        <v>53</v>
      </c>
      <c r="M33" s="42" t="s">
        <v>59</v>
      </c>
    </row>
    <row r="34" spans="1:13" ht="24.95" customHeight="1" x14ac:dyDescent="0.35">
      <c r="A34" s="37">
        <v>23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ht="24.95" customHeight="1" x14ac:dyDescent="0.35">
      <c r="A35" s="37">
        <v>24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24.95" customHeight="1" x14ac:dyDescent="0.35">
      <c r="A36" s="37">
        <v>25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ht="24.95" customHeight="1" x14ac:dyDescent="0.35">
      <c r="A37" s="37">
        <v>26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24.95" customHeight="1" x14ac:dyDescent="0.35">
      <c r="A38" s="37">
        <v>27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 ht="24.95" customHeight="1" x14ac:dyDescent="0.35">
      <c r="A39" s="37">
        <v>28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24.95" customHeight="1" x14ac:dyDescent="0.35">
      <c r="A40" s="37">
        <v>29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13" ht="24.95" customHeight="1" x14ac:dyDescent="0.35">
      <c r="A41" s="37">
        <v>30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x14ac:dyDescent="0.35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35">
      <c r="A43" s="47"/>
      <c r="B43" s="48"/>
      <c r="C43" s="48"/>
      <c r="D43" s="48"/>
      <c r="E43" s="48"/>
      <c r="F43" s="48"/>
      <c r="G43" s="41" t="s">
        <v>56</v>
      </c>
      <c r="H43" s="34" t="s">
        <v>57</v>
      </c>
      <c r="I43" s="48"/>
      <c r="J43" s="48"/>
      <c r="K43" s="48"/>
      <c r="L43" s="48"/>
      <c r="M43" s="48"/>
    </row>
    <row r="44" spans="1:13" x14ac:dyDescent="0.35">
      <c r="A44" s="47"/>
      <c r="B44" s="48"/>
      <c r="C44" s="48"/>
      <c r="D44" s="48"/>
      <c r="E44" s="48"/>
      <c r="F44" s="48"/>
      <c r="G44" s="41" t="s">
        <v>32</v>
      </c>
      <c r="H44" s="34" t="s">
        <v>57</v>
      </c>
      <c r="I44" s="48"/>
      <c r="J44" s="48"/>
      <c r="K44" s="48"/>
      <c r="L44" s="48"/>
      <c r="M44" s="48"/>
    </row>
    <row r="45" spans="1:13" x14ac:dyDescent="0.35">
      <c r="A45" s="47"/>
      <c r="B45" s="48"/>
      <c r="C45" s="48"/>
      <c r="D45" s="48"/>
      <c r="E45" s="48"/>
      <c r="F45" s="48"/>
      <c r="G45" s="41" t="s">
        <v>58</v>
      </c>
      <c r="H45" s="34" t="s">
        <v>57</v>
      </c>
      <c r="I45" s="48"/>
      <c r="J45" s="48"/>
      <c r="K45" s="48"/>
      <c r="L45" s="48"/>
      <c r="M45" s="48"/>
    </row>
    <row r="46" spans="1:13" x14ac:dyDescent="0.35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3" x14ac:dyDescent="0.35">
      <c r="A47" s="39" t="s">
        <v>37</v>
      </c>
      <c r="B47" s="34" t="s">
        <v>69</v>
      </c>
    </row>
    <row r="48" spans="1:13" x14ac:dyDescent="0.35">
      <c r="A48" s="39"/>
      <c r="B48" s="34" t="s">
        <v>72</v>
      </c>
    </row>
    <row r="49" spans="1:9" x14ac:dyDescent="0.35">
      <c r="A49" s="39"/>
      <c r="B49" s="34" t="s">
        <v>65</v>
      </c>
    </row>
    <row r="50" spans="1:9" x14ac:dyDescent="0.35">
      <c r="A50" s="39"/>
      <c r="B50" s="34" t="s">
        <v>61</v>
      </c>
    </row>
    <row r="51" spans="1:9" x14ac:dyDescent="0.35">
      <c r="B51" s="34" t="s">
        <v>62</v>
      </c>
    </row>
    <row r="52" spans="1:9" ht="21" x14ac:dyDescent="0.35">
      <c r="B52" s="34" t="s">
        <v>70</v>
      </c>
    </row>
    <row r="53" spans="1:9" x14ac:dyDescent="0.35">
      <c r="B53" s="34" t="s">
        <v>81</v>
      </c>
      <c r="C53" s="34" t="s">
        <v>82</v>
      </c>
      <c r="D53" s="34" t="s">
        <v>83</v>
      </c>
      <c r="F53" s="34" t="s">
        <v>84</v>
      </c>
      <c r="I53" s="34" t="s">
        <v>85</v>
      </c>
    </row>
    <row r="54" spans="1:9" ht="21" customHeight="1" x14ac:dyDescent="0.35">
      <c r="B54" s="34" t="s">
        <v>63</v>
      </c>
    </row>
    <row r="55" spans="1:9" x14ac:dyDescent="0.35">
      <c r="B55" s="34" t="s">
        <v>64</v>
      </c>
    </row>
    <row r="65" spans="1:15" ht="23.25" x14ac:dyDescent="0.35">
      <c r="B65" s="45" t="s">
        <v>68</v>
      </c>
    </row>
    <row r="67" spans="1:15" ht="39" customHeight="1" x14ac:dyDescent="0.35">
      <c r="A67" s="73" t="s">
        <v>43</v>
      </c>
      <c r="B67" s="73" t="s">
        <v>44</v>
      </c>
      <c r="C67" s="73" t="s">
        <v>32</v>
      </c>
      <c r="D67" s="73" t="s">
        <v>45</v>
      </c>
      <c r="E67" s="73" t="s">
        <v>46</v>
      </c>
      <c r="F67" s="73" t="s">
        <v>47</v>
      </c>
      <c r="G67" s="73"/>
      <c r="H67" s="73" t="s">
        <v>49</v>
      </c>
      <c r="I67" s="73"/>
      <c r="J67" s="73"/>
      <c r="K67" s="73" t="s">
        <v>75</v>
      </c>
      <c r="L67" s="73"/>
      <c r="M67" s="74" t="s">
        <v>60</v>
      </c>
      <c r="N67" s="75"/>
      <c r="O67" s="76"/>
    </row>
    <row r="68" spans="1:15" ht="40.5" x14ac:dyDescent="0.35">
      <c r="A68" s="77"/>
      <c r="B68" s="77"/>
      <c r="C68" s="77"/>
      <c r="D68" s="77"/>
      <c r="E68" s="77"/>
      <c r="F68" s="35" t="s">
        <v>54</v>
      </c>
      <c r="G68" s="35" t="s">
        <v>48</v>
      </c>
      <c r="H68" s="44" t="s">
        <v>12</v>
      </c>
      <c r="I68" s="44" t="s">
        <v>50</v>
      </c>
      <c r="J68" s="44" t="s">
        <v>51</v>
      </c>
      <c r="K68" s="46" t="s">
        <v>76</v>
      </c>
      <c r="L68" s="46" t="s">
        <v>77</v>
      </c>
      <c r="M68" s="44" t="s">
        <v>52</v>
      </c>
      <c r="N68" s="44" t="s">
        <v>53</v>
      </c>
      <c r="O68" s="42" t="s">
        <v>59</v>
      </c>
    </row>
    <row r="69" spans="1:15" x14ac:dyDescent="0.35">
      <c r="A69" s="37">
        <v>1</v>
      </c>
      <c r="B69" s="38"/>
      <c r="C69" s="38"/>
      <c r="D69" s="38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x14ac:dyDescent="0.35">
      <c r="A70" s="37">
        <v>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35">
      <c r="A71" s="37">
        <v>3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x14ac:dyDescent="0.35">
      <c r="A72" s="37">
        <v>4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5" x14ac:dyDescent="0.35">
      <c r="A73" s="37">
        <v>5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pans="1:15" x14ac:dyDescent="0.35">
      <c r="A74" s="37">
        <v>6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6" spans="1:15" x14ac:dyDescent="0.35">
      <c r="A76" s="39" t="s">
        <v>37</v>
      </c>
      <c r="B76" s="34" t="s">
        <v>71</v>
      </c>
    </row>
    <row r="77" spans="1:15" x14ac:dyDescent="0.35">
      <c r="B77" s="34" t="s">
        <v>73</v>
      </c>
    </row>
    <row r="78" spans="1:15" x14ac:dyDescent="0.35">
      <c r="B78" s="34" t="s">
        <v>74</v>
      </c>
    </row>
    <row r="79" spans="1:15" x14ac:dyDescent="0.35">
      <c r="B79" s="34" t="s">
        <v>78</v>
      </c>
    </row>
    <row r="80" spans="1:15" ht="21" x14ac:dyDescent="0.35">
      <c r="B80" s="34" t="s">
        <v>79</v>
      </c>
    </row>
    <row r="81" spans="2:9" x14ac:dyDescent="0.35">
      <c r="B81" s="34" t="s">
        <v>86</v>
      </c>
      <c r="C81" s="34" t="s">
        <v>87</v>
      </c>
      <c r="D81" s="34" t="s">
        <v>88</v>
      </c>
      <c r="F81" s="34" t="s">
        <v>89</v>
      </c>
      <c r="I81" s="34" t="s">
        <v>90</v>
      </c>
    </row>
    <row r="82" spans="2:9" x14ac:dyDescent="0.35">
      <c r="B82" s="34" t="s">
        <v>80</v>
      </c>
    </row>
    <row r="85" spans="2:9" x14ac:dyDescent="0.35">
      <c r="F85" s="41" t="s">
        <v>56</v>
      </c>
      <c r="G85" s="34" t="s">
        <v>57</v>
      </c>
    </row>
    <row r="86" spans="2:9" x14ac:dyDescent="0.35">
      <c r="F86" s="41" t="s">
        <v>32</v>
      </c>
      <c r="G86" s="34" t="s">
        <v>57</v>
      </c>
    </row>
    <row r="87" spans="2:9" x14ac:dyDescent="0.35">
      <c r="F87" s="41" t="s">
        <v>58</v>
      </c>
      <c r="G87" s="34" t="s">
        <v>57</v>
      </c>
    </row>
  </sheetData>
  <mergeCells count="28">
    <mergeCell ref="A4:M4"/>
    <mergeCell ref="A2:M2"/>
    <mergeCell ref="A1:M1"/>
    <mergeCell ref="K8:M8"/>
    <mergeCell ref="F8:G8"/>
    <mergeCell ref="H8:J8"/>
    <mergeCell ref="A8:A9"/>
    <mergeCell ref="C8:C9"/>
    <mergeCell ref="B8:B9"/>
    <mergeCell ref="D8:D9"/>
    <mergeCell ref="E8:E9"/>
    <mergeCell ref="F67:G67"/>
    <mergeCell ref="H67:J67"/>
    <mergeCell ref="K67:L67"/>
    <mergeCell ref="M67:O67"/>
    <mergeCell ref="A67:A68"/>
    <mergeCell ref="B67:B68"/>
    <mergeCell ref="C67:C68"/>
    <mergeCell ref="D67:D68"/>
    <mergeCell ref="E67:E68"/>
    <mergeCell ref="F32:G32"/>
    <mergeCell ref="H32:J32"/>
    <mergeCell ref="K32:M32"/>
    <mergeCell ref="A32:A33"/>
    <mergeCell ref="B32:B33"/>
    <mergeCell ref="C32:C33"/>
    <mergeCell ref="D32:D33"/>
    <mergeCell ref="E32:E33"/>
  </mergeCells>
  <conditionalFormatting sqref="B78">
    <cfRule type="duplicateValues" dxfId="11" priority="11"/>
  </conditionalFormatting>
  <conditionalFormatting sqref="B80">
    <cfRule type="duplicateValues" dxfId="10" priority="10"/>
  </conditionalFormatting>
  <conditionalFormatting sqref="C53">
    <cfRule type="duplicateValues" dxfId="9" priority="9"/>
  </conditionalFormatting>
  <conditionalFormatting sqref="D53">
    <cfRule type="duplicateValues" dxfId="8" priority="8"/>
  </conditionalFormatting>
  <conditionalFormatting sqref="F53">
    <cfRule type="duplicateValues" dxfId="7" priority="7"/>
  </conditionalFormatting>
  <conditionalFormatting sqref="I53">
    <cfRule type="duplicateValues" dxfId="6" priority="6"/>
  </conditionalFormatting>
  <conditionalFormatting sqref="B50:B54">
    <cfRule type="duplicateValues" dxfId="5" priority="13"/>
  </conditionalFormatting>
  <conditionalFormatting sqref="C81">
    <cfRule type="duplicateValues" dxfId="4" priority="4"/>
  </conditionalFormatting>
  <conditionalFormatting sqref="D81">
    <cfRule type="duplicateValues" dxfId="3" priority="3"/>
  </conditionalFormatting>
  <conditionalFormatting sqref="F81">
    <cfRule type="duplicateValues" dxfId="2" priority="2"/>
  </conditionalFormatting>
  <conditionalFormatting sqref="I81">
    <cfRule type="duplicateValues" dxfId="1" priority="1"/>
  </conditionalFormatting>
  <conditionalFormatting sqref="B81">
    <cfRule type="duplicateValues" dxfId="0" priority="5"/>
  </conditionalFormatting>
  <printOptions horizontalCentered="1"/>
  <pageMargins left="0.23622047244094491" right="0.15748031496062992" top="0.62992125984251968" bottom="0.43307086614173229" header="0.31496062992125984" footer="0.39370078740157483"/>
  <pageSetup paperSize="9" scale="74" fitToHeight="0" orientation="landscape" r:id="rId1"/>
  <headerFooter>
    <oddHeader>&amp;R&amp;"TH SarabunIT๙,ตัวหนา"เอกสารแนบ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จำนวนบุคลากรทั้งหมด</vt:lpstr>
      <vt:lpstr>แบบตอบรับ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Suwanit</dc:creator>
  <cp:lastModifiedBy>Nti</cp:lastModifiedBy>
  <cp:lastPrinted>2018-08-15T09:55:17Z</cp:lastPrinted>
  <dcterms:created xsi:type="dcterms:W3CDTF">2013-08-07T01:58:39Z</dcterms:created>
  <dcterms:modified xsi:type="dcterms:W3CDTF">2018-08-15T09:56:24Z</dcterms:modified>
</cp:coreProperties>
</file>